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8920" yWindow="-120" windowWidth="23280" windowHeight="13200"/>
  </bookViews>
  <sheets>
    <sheet name="Конечная сумма НВЛ-НЛ" sheetId="2" r:id="rId1"/>
  </sheets>
  <calcPr calcId="125725"/>
</workbook>
</file>

<file path=xl/calcChain.xml><?xml version="1.0" encoding="utf-8"?>
<calcChain xmlns="http://schemas.openxmlformats.org/spreadsheetml/2006/main">
  <c r="G6" i="2"/>
  <c r="G7"/>
  <c r="G8"/>
  <c r="G9"/>
  <c r="G10"/>
  <c r="G11"/>
  <c r="G12"/>
  <c r="G13"/>
  <c r="G14"/>
  <c r="G15"/>
  <c r="G16"/>
  <c r="G17"/>
  <c r="G18"/>
  <c r="G19"/>
  <c r="G20"/>
  <c r="G5"/>
  <c r="E21"/>
</calcChain>
</file>

<file path=xl/sharedStrings.xml><?xml version="1.0" encoding="utf-8"?>
<sst xmlns="http://schemas.openxmlformats.org/spreadsheetml/2006/main" count="43" uniqueCount="27">
  <si>
    <t>Каогулянт (хлорид алюминия), полиаксихлорид алюминия торговый марки "Аква-Аурат ТМ30"</t>
  </si>
  <si>
    <t>кг</t>
  </si>
  <si>
    <t>Флокулянт (полиакриламид)</t>
  </si>
  <si>
    <t>№р/с</t>
  </si>
  <si>
    <t>Атауы ТМЗ*</t>
  </si>
  <si>
    <t>Өлш.бірл.</t>
  </si>
  <si>
    <t>Саны</t>
  </si>
  <si>
    <t>ТМҚ құны/ ОЖ Үшін баланстық құн</t>
  </si>
  <si>
    <t>ҚҚС-сыз теңгедегі бастапқы (бастапқы) баға</t>
  </si>
  <si>
    <t>Теңгемен ұлғайту қадамы</t>
  </si>
  <si>
    <t xml:space="preserve">2 бұру, болат, тік иілген,90х250х6 </t>
  </si>
  <si>
    <t>2 болат үштігі ду400х12-350х8</t>
  </si>
  <si>
    <t>2 болат үштігі Ду500х500</t>
  </si>
  <si>
    <t>2 болат үштігі ду400х400</t>
  </si>
  <si>
    <t>2 бұру, болат 90х377х12 сталь20</t>
  </si>
  <si>
    <t>2 концентрлік ауысу 530х12-426х12 сталь 20</t>
  </si>
  <si>
    <t>2 болат үштігі ду200х6(д219-219)</t>
  </si>
  <si>
    <t>2 болат бұруы 90х530х12 сталь 20</t>
  </si>
  <si>
    <t>2 бұру 90х400х12</t>
  </si>
  <si>
    <t>2 болат бұруы 90х273х10 сталь 20</t>
  </si>
  <si>
    <t>2 концентрлік ауысу 377х12 сталь 20</t>
  </si>
  <si>
    <t>2 жалпақ дәнекерленген фланец ду300</t>
  </si>
  <si>
    <t>2 болат үштігі ду350х350</t>
  </si>
  <si>
    <t>2 жалпақ дәнекерленген фланец ду350</t>
  </si>
  <si>
    <t>2 болат бұруы 90х426х12 сталь 20</t>
  </si>
  <si>
    <t>2 жалпақ дәнекерленген фланец ду400</t>
  </si>
  <si>
    <t>дана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</si>
</sst>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0\ _р_._-;\-* #,##0.00\ _р_._-;_-* &quot;-&quot;??\ _р_._-;_-@_-"/>
    <numFmt numFmtId="166" formatCode="_-* #,##0\ _₽_-;\-* #,##0\ _₽_-;_-* &quot;-&quot;??\ _₽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5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4" fillId="0" borderId="0"/>
    <xf numFmtId="165" fontId="4" fillId="0" borderId="0" applyFont="0" applyFill="0" applyBorder="0" applyAlignment="0" applyProtection="0"/>
    <xf numFmtId="0" fontId="8" fillId="0" borderId="0"/>
    <xf numFmtId="0" fontId="6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" fontId="10" fillId="0" borderId="1" xfId="2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21" applyFont="1" applyBorder="1" applyAlignment="1">
      <alignment vertical="center" wrapText="1"/>
    </xf>
    <xf numFmtId="0" fontId="10" fillId="0" borderId="1" xfId="2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2" borderId="1" xfId="63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" fontId="10" fillId="0" borderId="1" xfId="63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vertical="center"/>
    </xf>
    <xf numFmtId="164" fontId="14" fillId="0" borderId="0" xfId="29" applyFont="1"/>
    <xf numFmtId="164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0" fillId="3" borderId="1" xfId="21" applyFont="1" applyFill="1" applyBorder="1" applyAlignment="1">
      <alignment vertical="center" wrapText="1"/>
    </xf>
    <xf numFmtId="0" fontId="10" fillId="3" borderId="1" xfId="21" applyFont="1" applyFill="1" applyBorder="1" applyAlignment="1">
      <alignment horizontal="center" vertical="center"/>
    </xf>
    <xf numFmtId="3" fontId="10" fillId="3" borderId="1" xfId="21" applyNumberFormat="1" applyFont="1" applyFill="1" applyBorder="1" applyAlignment="1">
      <alignment horizontal="center" vertical="center"/>
    </xf>
    <xf numFmtId="4" fontId="10" fillId="3" borderId="1" xfId="21" applyNumberFormat="1" applyFont="1" applyFill="1" applyBorder="1" applyAlignment="1">
      <alignment horizontal="right" vertical="center"/>
    </xf>
    <xf numFmtId="164" fontId="10" fillId="3" borderId="1" xfId="29" applyFont="1" applyFill="1" applyBorder="1" applyAlignment="1">
      <alignment horizontal="center" vertical="center"/>
    </xf>
    <xf numFmtId="164" fontId="0" fillId="0" borderId="0" xfId="29" applyFont="1"/>
    <xf numFmtId="166" fontId="10" fillId="0" borderId="1" xfId="29" applyNumberFormat="1" applyFont="1" applyBorder="1" applyAlignment="1">
      <alignment horizontal="right" vertical="center"/>
    </xf>
    <xf numFmtId="166" fontId="11" fillId="0" borderId="1" xfId="29" applyNumberFormat="1" applyFont="1" applyBorder="1"/>
    <xf numFmtId="166" fontId="10" fillId="0" borderId="1" xfId="29" applyNumberFormat="1" applyFont="1" applyFill="1" applyBorder="1" applyAlignment="1">
      <alignment horizontal="center" vertical="center" wrapText="1"/>
    </xf>
    <xf numFmtId="166" fontId="12" fillId="0" borderId="1" xfId="29" applyNumberFormat="1" applyFont="1" applyBorder="1" applyAlignment="1">
      <alignment vertical="center"/>
    </xf>
    <xf numFmtId="166" fontId="10" fillId="0" borderId="1" xfId="29" applyNumberFormat="1" applyFont="1" applyBorder="1" applyAlignment="1">
      <alignment horizontal="center" vertical="center"/>
    </xf>
    <xf numFmtId="166" fontId="0" fillId="0" borderId="0" xfId="0" applyNumberFormat="1"/>
  </cellXfs>
  <cellStyles count="87">
    <cellStyle name="Обычный" xfId="0" builtinId="0"/>
    <cellStyle name="Обычный 10" xfId="18"/>
    <cellStyle name="Обычный 10 2" xfId="45"/>
    <cellStyle name="Обычный 10 2 2" xfId="82"/>
    <cellStyle name="Обычный 10 3" xfId="63"/>
    <cellStyle name="Обычный 10 4" xfId="35"/>
    <cellStyle name="Обычный 11" xfId="69"/>
    <cellStyle name="Обычный 12" xfId="50"/>
    <cellStyle name="Обычный 2" xfId="4"/>
    <cellStyle name="Обычный 2 2" xfId="13"/>
    <cellStyle name="Обычный 2 2 2" xfId="9"/>
    <cellStyle name="Обычный 2 2 2 2" xfId="24"/>
    <cellStyle name="Обычный 2 2 2 2 2" xfId="48"/>
    <cellStyle name="Обычный 2 2 2 2 2 2" xfId="85"/>
    <cellStyle name="Обычный 2 2 2 2 3" xfId="66"/>
    <cellStyle name="Обычный 2 2 2 2 4" xfId="76"/>
    <cellStyle name="Обычный 2 2 2 2 5" xfId="38"/>
    <cellStyle name="Обычный 2 2 2 3" xfId="43"/>
    <cellStyle name="Обычный 2 2 2 3 2" xfId="80"/>
    <cellStyle name="Обычный 2 2 2 4" xfId="52"/>
    <cellStyle name="Обычный 2 2 2 5" xfId="72"/>
    <cellStyle name="Обычный 2 2 2 6" xfId="33"/>
    <cellStyle name="Обычный 2 3" xfId="10"/>
    <cellStyle name="Обычный 2 4" xfId="55"/>
    <cellStyle name="Обычный 3" xfId="6"/>
    <cellStyle name="Обычный 3 2" xfId="11"/>
    <cellStyle name="Обычный 3 3" xfId="21"/>
    <cellStyle name="Обычный 3 4" xfId="57"/>
    <cellStyle name="Обычный 4" xfId="3"/>
    <cellStyle name="Обычный 4 2" xfId="20"/>
    <cellStyle name="Обычный 5" xfId="14"/>
    <cellStyle name="Обычный 5 2" xfId="25"/>
    <cellStyle name="Обычный 5 3" xfId="59"/>
    <cellStyle name="Обычный 6" xfId="16"/>
    <cellStyle name="Обычный 6 2" xfId="27"/>
    <cellStyle name="Обычный 6 3" xfId="61"/>
    <cellStyle name="Обычный 7" xfId="7"/>
    <cellStyle name="Обычный 7 2" xfId="22"/>
    <cellStyle name="Обычный 7 2 2" xfId="46"/>
    <cellStyle name="Обычный 7 2 2 2" xfId="83"/>
    <cellStyle name="Обычный 7 2 3" xfId="64"/>
    <cellStyle name="Обычный 7 2 4" xfId="74"/>
    <cellStyle name="Обычный 7 2 5" xfId="36"/>
    <cellStyle name="Обычный 7 3" xfId="41"/>
    <cellStyle name="Обычный 7 3 2" xfId="78"/>
    <cellStyle name="Обычный 7 4" xfId="58"/>
    <cellStyle name="Обычный 7 5" xfId="70"/>
    <cellStyle name="Обычный 7 6" xfId="31"/>
    <cellStyle name="Обычный 8" xfId="1"/>
    <cellStyle name="Обычный 9" xfId="8"/>
    <cellStyle name="Обычный 9 2" xfId="23"/>
    <cellStyle name="Обычный 9 2 2" xfId="47"/>
    <cellStyle name="Обычный 9 2 2 2" xfId="84"/>
    <cellStyle name="Обычный 9 2 3" xfId="65"/>
    <cellStyle name="Обычный 9 2 4" xfId="75"/>
    <cellStyle name="Обычный 9 2 5" xfId="37"/>
    <cellStyle name="Обычный 9 3" xfId="42"/>
    <cellStyle name="Обычный 9 3 2" xfId="79"/>
    <cellStyle name="Обычный 9 4" xfId="51"/>
    <cellStyle name="Обычный 9 5" xfId="71"/>
    <cellStyle name="Обычный 9 6" xfId="32"/>
    <cellStyle name="Финансовый" xfId="29" builtinId="3"/>
    <cellStyle name="Финансовый 2" xfId="5"/>
    <cellStyle name="Финансовый 2 2" xfId="12"/>
    <cellStyle name="Финансовый 2 3" xfId="56"/>
    <cellStyle name="Финансовый 3" xfId="17"/>
    <cellStyle name="Финансовый 3 2" xfId="28"/>
    <cellStyle name="Финансовый 3 3" xfId="62"/>
    <cellStyle name="Финансовый 4" xfId="15"/>
    <cellStyle name="Финансовый 4 2" xfId="26"/>
    <cellStyle name="Финансовый 4 2 2" xfId="49"/>
    <cellStyle name="Финансовый 4 2 2 2" xfId="86"/>
    <cellStyle name="Финансовый 4 2 3" xfId="67"/>
    <cellStyle name="Финансовый 4 2 4" xfId="77"/>
    <cellStyle name="Финансовый 4 2 5" xfId="39"/>
    <cellStyle name="Финансовый 4 3" xfId="44"/>
    <cellStyle name="Финансовый 4 3 2" xfId="60"/>
    <cellStyle name="Финансовый 4 3 3" xfId="81"/>
    <cellStyle name="Финансовый 4 4" xfId="54"/>
    <cellStyle name="Финансовый 4 5" xfId="73"/>
    <cellStyle name="Финансовый 4 6" xfId="34"/>
    <cellStyle name="Финансовый 5" xfId="2"/>
    <cellStyle name="Финансовый 5 2" xfId="40"/>
    <cellStyle name="Финансовый 5 3" xfId="30"/>
    <cellStyle name="Финансовый 6" xfId="19"/>
    <cellStyle name="Финансовый 7" xfId="68"/>
    <cellStyle name="Финансовый 8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Normal="100" workbookViewId="0">
      <selection activeCell="C6" sqref="C6:C20"/>
    </sheetView>
  </sheetViews>
  <sheetFormatPr defaultRowHeight="15"/>
  <cols>
    <col min="1" max="1" width="6" customWidth="1"/>
    <col min="2" max="2" width="26.28515625" customWidth="1"/>
    <col min="4" max="4" width="9.5703125" customWidth="1"/>
    <col min="5" max="5" width="17.140625" customWidth="1"/>
    <col min="6" max="6" width="16.42578125" style="11" customWidth="1"/>
    <col min="7" max="7" width="16" style="11" customWidth="1"/>
    <col min="8" max="8" width="11.85546875" bestFit="1" customWidth="1"/>
    <col min="11" max="11" width="13.140625" bestFit="1" customWidth="1"/>
  </cols>
  <sheetData>
    <row r="1" spans="1:11" ht="36">
      <c r="A1" s="5" t="s">
        <v>3</v>
      </c>
      <c r="B1" s="5" t="s">
        <v>4</v>
      </c>
      <c r="C1" s="5" t="s">
        <v>5</v>
      </c>
      <c r="D1" s="5" t="s">
        <v>6</v>
      </c>
      <c r="E1" s="5" t="s">
        <v>7</v>
      </c>
      <c r="F1" s="10" t="s">
        <v>8</v>
      </c>
      <c r="G1" s="10" t="s">
        <v>9</v>
      </c>
    </row>
    <row r="2" spans="1:11">
      <c r="A2" s="5">
        <v>1</v>
      </c>
      <c r="B2" s="5">
        <v>2</v>
      </c>
      <c r="C2" s="5">
        <v>3</v>
      </c>
      <c r="D2" s="5">
        <v>4</v>
      </c>
      <c r="E2" s="5">
        <v>5</v>
      </c>
      <c r="F2" s="10">
        <v>6</v>
      </c>
      <c r="G2" s="10">
        <v>7</v>
      </c>
    </row>
    <row r="3" spans="1:11" ht="45" hidden="1">
      <c r="A3" s="15">
        <v>1</v>
      </c>
      <c r="B3" s="16" t="s">
        <v>0</v>
      </c>
      <c r="C3" s="17" t="s">
        <v>1</v>
      </c>
      <c r="D3" s="18">
        <v>7973</v>
      </c>
      <c r="E3" s="19">
        <v>2152710</v>
      </c>
      <c r="F3" s="19"/>
      <c r="G3" s="18">
        <v>7973</v>
      </c>
    </row>
    <row r="4" spans="1:11" hidden="1">
      <c r="A4" s="15">
        <v>2</v>
      </c>
      <c r="B4" s="16" t="s">
        <v>2</v>
      </c>
      <c r="C4" s="17" t="s">
        <v>1</v>
      </c>
      <c r="D4" s="20">
        <v>832.5</v>
      </c>
      <c r="E4" s="19">
        <v>487115.11</v>
      </c>
      <c r="F4" s="19"/>
      <c r="G4" s="20">
        <v>832.5</v>
      </c>
    </row>
    <row r="5" spans="1:11">
      <c r="A5" s="2">
        <v>1</v>
      </c>
      <c r="B5" s="3" t="s">
        <v>13</v>
      </c>
      <c r="C5" s="4" t="s">
        <v>26</v>
      </c>
      <c r="D5" s="1">
        <v>1</v>
      </c>
      <c r="E5" s="22">
        <v>344730</v>
      </c>
      <c r="F5" s="23">
        <v>153095</v>
      </c>
      <c r="G5" s="26">
        <f>F5*0.02</f>
        <v>3061.9</v>
      </c>
      <c r="H5" s="27"/>
      <c r="K5" s="21"/>
    </row>
    <row r="6" spans="1:11">
      <c r="A6" s="2">
        <v>2</v>
      </c>
      <c r="B6" s="7" t="s">
        <v>12</v>
      </c>
      <c r="C6" s="4" t="s">
        <v>26</v>
      </c>
      <c r="D6" s="9">
        <v>1</v>
      </c>
      <c r="E6" s="24">
        <v>390695</v>
      </c>
      <c r="F6" s="24">
        <v>197535</v>
      </c>
      <c r="G6" s="26">
        <f t="shared" ref="G6:G20" si="0">F6*0.02</f>
        <v>3950.7000000000003</v>
      </c>
      <c r="H6" s="27"/>
    </row>
    <row r="7" spans="1:11">
      <c r="A7" s="2">
        <v>3</v>
      </c>
      <c r="B7" s="7" t="s">
        <v>11</v>
      </c>
      <c r="C7" s="4" t="s">
        <v>26</v>
      </c>
      <c r="D7" s="9">
        <v>1</v>
      </c>
      <c r="E7" s="24">
        <v>391455</v>
      </c>
      <c r="F7" s="24">
        <v>173845</v>
      </c>
      <c r="G7" s="26">
        <f t="shared" si="0"/>
        <v>3476.9</v>
      </c>
      <c r="H7" s="27"/>
    </row>
    <row r="8" spans="1:11">
      <c r="A8" s="2">
        <v>4</v>
      </c>
      <c r="B8" s="7" t="s">
        <v>10</v>
      </c>
      <c r="C8" s="4" t="s">
        <v>26</v>
      </c>
      <c r="D8" s="9">
        <v>2</v>
      </c>
      <c r="E8" s="24">
        <v>102300</v>
      </c>
      <c r="F8" s="24">
        <v>47917</v>
      </c>
      <c r="G8" s="26">
        <f t="shared" si="0"/>
        <v>958.34</v>
      </c>
      <c r="H8" s="27"/>
    </row>
    <row r="9" spans="1:11">
      <c r="A9" s="2">
        <v>5</v>
      </c>
      <c r="B9" s="7" t="s">
        <v>14</v>
      </c>
      <c r="C9" s="4" t="s">
        <v>26</v>
      </c>
      <c r="D9" s="9">
        <v>2</v>
      </c>
      <c r="E9" s="24">
        <v>421600</v>
      </c>
      <c r="F9" s="24">
        <v>84320</v>
      </c>
      <c r="G9" s="26">
        <f t="shared" si="0"/>
        <v>1686.4</v>
      </c>
      <c r="H9" s="27"/>
    </row>
    <row r="10" spans="1:11" ht="22.5">
      <c r="A10" s="2">
        <v>6</v>
      </c>
      <c r="B10" s="7" t="s">
        <v>15</v>
      </c>
      <c r="C10" s="4" t="s">
        <v>26</v>
      </c>
      <c r="D10" s="9">
        <v>2</v>
      </c>
      <c r="E10" s="24">
        <v>452000</v>
      </c>
      <c r="F10" s="24">
        <v>211717</v>
      </c>
      <c r="G10" s="26">
        <f t="shared" si="0"/>
        <v>4234.34</v>
      </c>
      <c r="H10" s="27"/>
    </row>
    <row r="11" spans="1:11">
      <c r="A11" s="2">
        <v>7</v>
      </c>
      <c r="B11" s="7" t="s">
        <v>16</v>
      </c>
      <c r="C11" s="4" t="s">
        <v>26</v>
      </c>
      <c r="D11" s="9">
        <v>3</v>
      </c>
      <c r="E11" s="24">
        <v>312900</v>
      </c>
      <c r="F11" s="24">
        <v>138959</v>
      </c>
      <c r="G11" s="26">
        <f t="shared" si="0"/>
        <v>2779.18</v>
      </c>
      <c r="H11" s="27"/>
    </row>
    <row r="12" spans="1:11">
      <c r="A12" s="2">
        <v>8</v>
      </c>
      <c r="B12" s="7" t="s">
        <v>17</v>
      </c>
      <c r="C12" s="4" t="s">
        <v>26</v>
      </c>
      <c r="D12" s="9">
        <v>3</v>
      </c>
      <c r="E12" s="24">
        <v>1365000</v>
      </c>
      <c r="F12" s="24">
        <v>639366</v>
      </c>
      <c r="G12" s="26">
        <f t="shared" si="0"/>
        <v>12787.32</v>
      </c>
      <c r="H12" s="27"/>
    </row>
    <row r="13" spans="1:11">
      <c r="A13" s="2">
        <v>9</v>
      </c>
      <c r="B13" s="7" t="s">
        <v>18</v>
      </c>
      <c r="C13" s="4" t="s">
        <v>26</v>
      </c>
      <c r="D13" s="9">
        <v>4</v>
      </c>
      <c r="E13" s="24">
        <v>401192</v>
      </c>
      <c r="F13" s="24">
        <v>187918</v>
      </c>
      <c r="G13" s="26">
        <f t="shared" si="0"/>
        <v>3758.36</v>
      </c>
      <c r="H13" s="27"/>
    </row>
    <row r="14" spans="1:11">
      <c r="A14" s="2">
        <v>10</v>
      </c>
      <c r="B14" s="7" t="s">
        <v>19</v>
      </c>
      <c r="C14" s="4" t="s">
        <v>26</v>
      </c>
      <c r="D14" s="9">
        <v>4</v>
      </c>
      <c r="E14" s="24">
        <v>434640</v>
      </c>
      <c r="F14" s="24">
        <v>203585</v>
      </c>
      <c r="G14" s="26">
        <f t="shared" si="0"/>
        <v>4071.7000000000003</v>
      </c>
      <c r="H14" s="27"/>
    </row>
    <row r="15" spans="1:11" ht="22.5">
      <c r="A15" s="2">
        <v>11</v>
      </c>
      <c r="B15" s="7" t="s">
        <v>20</v>
      </c>
      <c r="C15" s="4" t="s">
        <v>26</v>
      </c>
      <c r="D15" s="9">
        <v>4</v>
      </c>
      <c r="E15" s="24">
        <v>576000</v>
      </c>
      <c r="F15" s="24">
        <v>269798</v>
      </c>
      <c r="G15" s="26">
        <f t="shared" si="0"/>
        <v>5395.96</v>
      </c>
      <c r="H15" s="27"/>
    </row>
    <row r="16" spans="1:11" ht="22.5">
      <c r="A16" s="2">
        <v>12</v>
      </c>
      <c r="B16" s="7" t="s">
        <v>21</v>
      </c>
      <c r="C16" s="4" t="s">
        <v>26</v>
      </c>
      <c r="D16" s="9">
        <v>4</v>
      </c>
      <c r="E16" s="24">
        <v>791604</v>
      </c>
      <c r="F16" s="24">
        <v>188639</v>
      </c>
      <c r="G16" s="26">
        <f t="shared" si="0"/>
        <v>3772.78</v>
      </c>
      <c r="H16" s="27"/>
    </row>
    <row r="17" spans="1:8">
      <c r="A17" s="2">
        <v>13</v>
      </c>
      <c r="B17" s="7" t="s">
        <v>22</v>
      </c>
      <c r="C17" s="4" t="s">
        <v>26</v>
      </c>
      <c r="D17" s="9">
        <v>5</v>
      </c>
      <c r="E17" s="24">
        <v>644775</v>
      </c>
      <c r="F17" s="24">
        <v>286345</v>
      </c>
      <c r="G17" s="26">
        <f t="shared" si="0"/>
        <v>5726.9000000000005</v>
      </c>
      <c r="H17" s="27"/>
    </row>
    <row r="18" spans="1:8" ht="22.5">
      <c r="A18" s="2">
        <v>14</v>
      </c>
      <c r="B18" s="7" t="s">
        <v>23</v>
      </c>
      <c r="C18" s="4" t="s">
        <v>26</v>
      </c>
      <c r="D18" s="9">
        <v>6</v>
      </c>
      <c r="E18" s="24">
        <v>1332000</v>
      </c>
      <c r="F18" s="24">
        <v>228038</v>
      </c>
      <c r="G18" s="26">
        <f t="shared" si="0"/>
        <v>4560.76</v>
      </c>
      <c r="H18" s="27"/>
    </row>
    <row r="19" spans="1:8">
      <c r="A19" s="2">
        <v>15</v>
      </c>
      <c r="B19" s="7" t="s">
        <v>24</v>
      </c>
      <c r="C19" s="4" t="s">
        <v>26</v>
      </c>
      <c r="D19" s="9">
        <v>6</v>
      </c>
      <c r="E19" s="24">
        <v>1896000</v>
      </c>
      <c r="F19" s="24">
        <v>888086</v>
      </c>
      <c r="G19" s="26">
        <f t="shared" si="0"/>
        <v>17761.72</v>
      </c>
      <c r="H19" s="27"/>
    </row>
    <row r="20" spans="1:8" ht="22.5">
      <c r="A20" s="2">
        <v>16</v>
      </c>
      <c r="B20" s="7" t="s">
        <v>25</v>
      </c>
      <c r="C20" s="4" t="s">
        <v>26</v>
      </c>
      <c r="D20" s="9">
        <v>7</v>
      </c>
      <c r="E20" s="24">
        <v>1820000</v>
      </c>
      <c r="F20" s="24">
        <v>920192</v>
      </c>
      <c r="G20" s="26">
        <f t="shared" si="0"/>
        <v>18403.84</v>
      </c>
      <c r="H20" s="27"/>
    </row>
    <row r="21" spans="1:8">
      <c r="A21" s="8"/>
      <c r="B21" s="8"/>
      <c r="C21" s="8"/>
      <c r="D21" s="8"/>
      <c r="E21" s="25">
        <f>SUM(E6:E20)</f>
        <v>11332161</v>
      </c>
      <c r="F21" s="25">
        <v>4819355</v>
      </c>
      <c r="G21" s="12"/>
      <c r="H21" s="27"/>
    </row>
    <row r="22" spans="1:8">
      <c r="E22" s="13"/>
    </row>
    <row r="24" spans="1:8">
      <c r="D24" s="14"/>
    </row>
    <row r="25" spans="1:8">
      <c r="D25" s="14"/>
    </row>
    <row r="32" spans="1:8" s="6" customFormat="1">
      <c r="A32"/>
      <c r="B32"/>
      <c r="C32"/>
      <c r="D32"/>
      <c r="E32"/>
      <c r="F32" s="11"/>
      <c r="G32" s="1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Конечная сумма НВЛ-НЛ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2023-09-17T16:41:37Z</dcterms:modified>
</cp:coreProperties>
</file>